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\\uibco\uibco\Unit\UIDCO\us&amp;a\Quick Stats\Quick Stats 2025\2025.05\"/>
    </mc:Choice>
  </mc:AlternateContent>
  <xr:revisionPtr revIDLastSave="0" documentId="13_ncr:1_{A45A0EB2-09DC-4358-A613-5337A2FBBC17}" xr6:coauthVersionLast="47" xr6:coauthVersionMax="47" xr10:uidLastSave="{00000000-0000-0000-0000-000000000000}"/>
  <bookViews>
    <workbookView xWindow="28680" yWindow="-510" windowWidth="29040" windowHeight="15840" xr2:uid="{00000000-000D-0000-FFFF-FFFF00000000}"/>
  </bookViews>
  <sheets>
    <sheet name="Weeks Comp" sheetId="1" r:id="rId1"/>
    <sheet name="WCChart" sheetId="2" r:id="rId2"/>
  </sheets>
  <definedNames>
    <definedName name="Al">WCChart!$D$1</definedName>
    <definedName name="_xlnm.Print_Area" localSheetId="1">WCChart!$A$1:$N$31</definedName>
    <definedName name="_xlnm.Print_Area" localSheetId="0">'Weeks Comp'!$A$1:$AB$24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9" i="1" l="1"/>
  <c r="AB18" i="1"/>
  <c r="AB17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AA19" i="1"/>
  <c r="AA18" i="1"/>
  <c r="AA17" i="1"/>
  <c r="Z17" i="1"/>
  <c r="Z19" i="1" l="1"/>
  <c r="Z18" i="1"/>
  <c r="Y17" i="1"/>
  <c r="F17" i="1" l="1"/>
  <c r="E17" i="1"/>
  <c r="D17" i="1"/>
  <c r="C17" i="1"/>
  <c r="B17" i="1"/>
  <c r="Y18" i="1" l="1"/>
  <c r="Y19" i="1"/>
  <c r="G17" i="1"/>
  <c r="X18" i="1"/>
  <c r="K17" i="1"/>
  <c r="Q17" i="1"/>
  <c r="R17" i="1"/>
  <c r="W17" i="1"/>
  <c r="X17" i="1"/>
  <c r="L17" i="1"/>
  <c r="I17" i="1"/>
  <c r="U17" i="1"/>
  <c r="J17" i="1"/>
  <c r="P17" i="1"/>
  <c r="V17" i="1"/>
  <c r="M17" i="1"/>
  <c r="S17" i="1"/>
  <c r="X19" i="1"/>
  <c r="H17" i="1"/>
  <c r="N17" i="1"/>
  <c r="T17" i="1"/>
  <c r="O17" i="1"/>
</calcChain>
</file>

<file path=xl/sharedStrings.xml><?xml version="1.0" encoding="utf-8"?>
<sst xmlns="http://schemas.openxmlformats.org/spreadsheetml/2006/main" count="56" uniqueCount="49">
  <si>
    <t>Unemployment Insurance - Quick Statistics</t>
  </si>
  <si>
    <t>Weeks Compensated</t>
  </si>
  <si>
    <t>Source: ETA 5159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</si>
  <si>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</si>
  <si>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</si>
  <si>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</si>
  <si>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</si>
  <si>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</si>
  <si>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</si>
  <si>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</si>
  <si>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</si>
  <si>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</si>
  <si>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</si>
  <si>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</si>
  <si>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</si>
  <si>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</si>
  <si>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CY Total</t>
  </si>
  <si>
    <t>SFY Total</t>
  </si>
  <si>
    <t>FFY Total</t>
  </si>
  <si>
    <r>
      <t>CY</t>
    </r>
    <r>
      <rPr>
        <sz val="10"/>
        <rFont val="Arial"/>
        <family val="2"/>
      </rPr>
      <t xml:space="preserve">= Calendar Year (Jan-Dec); </t>
    </r>
    <r>
      <rPr>
        <b/>
        <sz val="10"/>
        <rFont val="Arial"/>
        <family val="2"/>
      </rPr>
      <t>SFY</t>
    </r>
    <r>
      <rPr>
        <sz val="10"/>
        <rFont val="Arial"/>
        <family val="2"/>
      </rPr>
      <t xml:space="preserve"> = State Fiscal Year (Jul-Jun); </t>
    </r>
    <r>
      <rPr>
        <b/>
        <sz val="10"/>
        <rFont val="Arial"/>
        <family val="2"/>
      </rPr>
      <t>FFY</t>
    </r>
    <r>
      <rPr>
        <sz val="10"/>
        <rFont val="Arial"/>
        <family val="2"/>
      </rPr>
      <t xml:space="preserve"> = Federal Fiscal Year (Oct-Sep)</t>
    </r>
  </si>
  <si>
    <t>A Week Compensated is any week in which a claimant receives benefits from the department.  These figures include only Regular UI, and exclude any Federal/Military claims and extensions.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</si>
  <si>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</si>
  <si>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</si>
  <si>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</si>
  <si>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</si>
  <si>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</si>
  <si>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</si>
  <si>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</si>
  <si>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</si>
  <si>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</si>
  <si>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</si>
  <si>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</si>
  <si>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</si>
  <si>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</si>
  <si>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</si>
  <si>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</si>
  <si>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</si>
  <si>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</si>
  <si>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</si>
  <si>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</si>
  <si>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</si>
  <si>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</si>
  <si>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</si>
  <si>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</si>
  <si>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</si>
  <si>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</si>
  <si>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</si>
  <si>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N/A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</si>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</sst>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i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5"/>
      <color theme="3"/>
      <name val="Calibri"/>
      <family val="2"/>
      <scheme val="minor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7" applyNumberFormat="0" applyFill="0" applyAlignment="0" applyProtection="0"/>
  </cellStyleXfs>
  <cellXfs count="3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0" fontId="4" fillId="0" borderId="0" xfId="0" applyFont="1"/>
    <xf numFmtId="3" fontId="4" fillId="0" borderId="2" xfId="0" applyNumberFormat="1" applyFont="1" applyBorder="1" applyAlignment="1">
      <alignment horizontal="right" wrapText="1"/>
    </xf>
    <xf numFmtId="3" fontId="4" fillId="0" borderId="2" xfId="0" applyNumberFormat="1" applyFont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3" fontId="4" fillId="0" borderId="4" xfId="0" applyNumberFormat="1" applyFont="1" applyBorder="1"/>
    <xf numFmtId="3" fontId="4" fillId="0" borderId="3" xfId="0" applyNumberFormat="1" applyFont="1" applyBorder="1" applyAlignment="1">
      <alignment horizontal="right" wrapText="1"/>
    </xf>
    <xf numFmtId="3" fontId="4" fillId="0" borderId="3" xfId="0" applyNumberFormat="1" applyFont="1" applyBorder="1"/>
    <xf numFmtId="0" fontId="0" fillId="0" borderId="1" xfId="0" applyBorder="1" applyAlignment="1">
      <alignment horizontal="right"/>
    </xf>
    <xf numFmtId="3" fontId="0" fillId="0" borderId="2" xfId="0" applyNumberFormat="1" applyBorder="1"/>
    <xf numFmtId="3" fontId="0" fillId="0" borderId="6" xfId="0" applyNumberFormat="1" applyBorder="1"/>
    <xf numFmtId="3" fontId="4" fillId="0" borderId="5" xfId="0" applyNumberFormat="1" applyFont="1" applyBorder="1"/>
    <xf numFmtId="0" fontId="6" fillId="0" borderId="7" xfId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0" fontId="3" fillId="0" borderId="10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3" fontId="4" fillId="0" borderId="6" xfId="0" applyNumberFormat="1" applyFont="1" applyBorder="1"/>
    <xf numFmtId="3" fontId="0" fillId="0" borderId="11" xfId="0" applyNumberFormat="1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4" fillId="0" borderId="0" xfId="0" applyFont="1" applyAlignment="1">
      <alignment horizontal="left" vertical="center" wrapText="1"/>
    </xf>
  </cellXfs>
  <cellStyles count="2">
    <cellStyle name="Heading 1" xfId="1" builtinId="16"/>
    <cellStyle name="Normal" xfId="0" builtinId="0"/>
  </cellStyles>
  <dxfs count="2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00A9E0"/>
      <color rgb="FF005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8330</xdr:rowOff>
    </xdr:from>
    <xdr:to>
      <xdr:col>1</xdr:col>
      <xdr:colOff>708660</xdr:colOff>
      <xdr:row>0</xdr:row>
      <xdr:rowOff>601269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8330"/>
          <a:ext cx="1623060" cy="5929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11114</xdr:rowOff>
    </xdr:from>
    <xdr:to>
      <xdr:col>2</xdr:col>
      <xdr:colOff>388620</xdr:colOff>
      <xdr:row>0</xdr:row>
      <xdr:rowOff>598485</xdr:rowOff>
    </xdr:to>
    <xdr:pic>
      <xdr:nvPicPr>
        <xdr:cNvPr id="2" name="Picture 1" descr="EDD Employment Development Department State of California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0" y="11114"/>
          <a:ext cx="1607820" cy="587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13</xdr:col>
      <xdr:colOff>488409</xdr:colOff>
      <xdr:row>30</xdr:row>
      <xdr:rowOff>104811</xdr:rowOff>
    </xdr:to>
    <xdr:pic>
      <xdr:nvPicPr>
        <xdr:cNvPr id="4" name="Picture 3" descr="Weeks Compensated Chart by Volume from January 1999 to January 2025.">
          <a:extLst>
            <a:ext uri="{FF2B5EF4-FFF2-40B4-BE49-F238E27FC236}">
              <a16:creationId xmlns:a16="http://schemas.microsoft.com/office/drawing/2014/main" id="{9DFAA3B4-9ED9-B454-E42B-7F4851DA8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09600"/>
          <a:ext cx="8413209" cy="48101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8B5D939-2474-40EA-9B35-CB3B01481589}" name="WeeksComp" displayName="WeeksComp" ref="A4:AB19" totalsRowShown="0" headerRowDxfId="28" dataDxfId="26" headerRowBorderDxfId="27" tableBorderDxfId="25">
  <autoFilter ref="A4:AB19" xr:uid="{A8B5D939-2474-40EA-9B35-CB3B0148158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</autoFilter>
  <tableColumns count="28">
    <tableColumn id="1" xr3:uid="{042A81ED-BE64-4C03-8795-F287A3FCDC02}" name="Month" dataDxfId="24"/>
    <tableColumn id="2" xr3:uid="{46BC3336-7F42-4CA4-8662-653E6E44B81D}" name="1999"/>
    <tableColumn id="3" xr3:uid="{1742E3F1-64C5-4090-B9CD-FB9430D71D29}" name="2000"/>
    <tableColumn id="4" xr3:uid="{3E288B80-476E-488D-BA29-0ADA2B0488CC}" name="2001"/>
    <tableColumn id="5" xr3:uid="{47BBFEFC-88D8-4838-9062-7DC32B672E3A}" name="2002"/>
    <tableColumn id="6" xr3:uid="{16EE96F3-31EB-4BD6-B0B9-BAAFB1A1062A}" name="2003"/>
    <tableColumn id="7" xr3:uid="{BF61F488-3217-46F8-B0E1-3DC757076714}" name="2004" dataDxfId="23"/>
    <tableColumn id="8" xr3:uid="{E8B557A1-8529-45F9-8FDB-5B654767A6BA}" name="2005" dataDxfId="22"/>
    <tableColumn id="9" xr3:uid="{AC46F9B0-779C-4F80-8BE9-E19620C2A631}" name="2006" dataDxfId="21"/>
    <tableColumn id="10" xr3:uid="{1D4AE2D9-B764-4BD4-A6CB-47EE70A2383F}" name="2007" dataDxfId="20"/>
    <tableColumn id="11" xr3:uid="{C15C9E75-D845-4CA2-8EBD-EB2EFB19A1C8}" name="2008" dataDxfId="19"/>
    <tableColumn id="12" xr3:uid="{0A837C3D-E575-4CBB-B6E8-B5DF29EB3572}" name="2009" dataDxfId="18"/>
    <tableColumn id="13" xr3:uid="{7C737E9E-941D-44B6-A845-C10C84EDF38A}" name="2010" dataDxfId="17"/>
    <tableColumn id="14" xr3:uid="{9DC33898-8E38-4D6B-B2E6-8AC5F8195E19}" name="2011" dataDxfId="16"/>
    <tableColumn id="15" xr3:uid="{1585ED12-37B8-4A6E-92F1-651870C5C36A}" name="2012" dataDxfId="15"/>
    <tableColumn id="16" xr3:uid="{2163875F-31C6-45BC-A5A8-1B3CF71ED11C}" name="2013" dataDxfId="14"/>
    <tableColumn id="17" xr3:uid="{1810D94D-37C0-46B3-AE20-5BBFD4690C26}" name="2014" dataDxfId="13"/>
    <tableColumn id="18" xr3:uid="{8A82801A-58A7-4E4E-BA6E-A5EFFC27763D}" name="2015" dataDxfId="12"/>
    <tableColumn id="19" xr3:uid="{2582B189-647C-46C1-9F0F-71073DE58B92}" name="2016" dataDxfId="11"/>
    <tableColumn id="20" xr3:uid="{A0ADB94F-996A-447B-976C-C370B3ABA248}" name="2017" dataDxfId="10"/>
    <tableColumn id="21" xr3:uid="{9374ADF3-5E29-42C3-B488-E1F2DCA09A4C}" name="2018" dataDxfId="9"/>
    <tableColumn id="22" xr3:uid="{99F2234F-36C5-454B-A157-6B90E7809362}" name="2019" dataDxfId="8"/>
    <tableColumn id="23" xr3:uid="{ACB22624-9188-4309-A2A7-7970BF0B9082}" name="2020" dataDxfId="7"/>
    <tableColumn id="24" xr3:uid="{D4F98D8A-3B44-4C66-9EBD-68FC9E1E7C8B}" name="2021" dataDxfId="6"/>
    <tableColumn id="25" xr3:uid="{3DB4C258-528A-4E05-A5E3-9AD4224C78D7}" name="2022" dataDxfId="5"/>
    <tableColumn id="26" xr3:uid="{44CC0C28-287D-4E02-A1F1-331C0E95E0F5}" name="2023"/>
    <tableColumn id="27" xr3:uid="{4CE76751-A80A-4E57-AB01-DAC1CD65C85A}" name="2024" dataDxfId="4"/>
    <tableColumn id="28" xr3:uid="{D4E79F3E-9C72-462F-8F9F-C7A3203467D3}" name="2025" dataDxfId="3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249977111117893"/>
    <pageSetUpPr fitToPage="1"/>
  </sheetPr>
  <dimension ref="A1:AB24"/>
  <sheetViews>
    <sheetView tabSelected="1" view="pageBreakPreview" zoomScale="90" zoomScaleNormal="100" zoomScaleSheetLayoutView="90" workbookViewId="0">
      <pane xSplit="1" topLeftCell="E1" activePane="topRight" state="frozen"/>
      <selection pane="topRight"/>
    </sheetView>
  </sheetViews>
  <sheetFormatPr defaultRowHeight="12.75" x14ac:dyDescent="0.2"/>
  <cols>
    <col min="1" max="1" width="13.7109375" customWidth="1"/>
    <col min="2" max="2" width="11.28515625" bestFit="1" customWidth="1"/>
    <col min="3" max="3" width="11.7109375" customWidth="1"/>
    <col min="4" max="4" width="12.140625" customWidth="1"/>
    <col min="5" max="5" width="12" bestFit="1" customWidth="1"/>
    <col min="6" max="6" width="11.85546875" bestFit="1" customWidth="1"/>
    <col min="7" max="7" width="11.28515625" bestFit="1" customWidth="1"/>
    <col min="8" max="8" width="11.140625" bestFit="1" customWidth="1"/>
    <col min="9" max="10" width="11.28515625" bestFit="1" customWidth="1"/>
    <col min="11" max="11" width="12" bestFit="1" customWidth="1"/>
    <col min="12" max="12" width="11.85546875" bestFit="1" customWidth="1"/>
    <col min="13" max="13" width="12" bestFit="1" customWidth="1"/>
    <col min="14" max="14" width="11.5703125" bestFit="1" customWidth="1"/>
    <col min="15" max="16" width="11.85546875" bestFit="1" customWidth="1"/>
    <col min="17" max="18" width="11.5703125" bestFit="1" customWidth="1"/>
    <col min="19" max="19" width="11.140625" bestFit="1" customWidth="1"/>
    <col min="20" max="21" width="11.5703125" bestFit="1" customWidth="1"/>
    <col min="22" max="22" width="11.28515625" bestFit="1" customWidth="1"/>
    <col min="23" max="23" width="11.28515625" customWidth="1"/>
    <col min="24" max="26" width="12.140625" customWidth="1"/>
    <col min="27" max="27" width="11" customWidth="1"/>
    <col min="28" max="28" width="10.5703125" customWidth="1"/>
  </cols>
  <sheetData>
    <row r="1" spans="1:28" s="1" customFormat="1" ht="48" customHeight="1" thickBot="1" x14ac:dyDescent="0.35">
      <c r="C1" s="18" t="s">
        <v>0</v>
      </c>
      <c r="D1" s="2"/>
      <c r="X1" s="14"/>
      <c r="Y1" s="14"/>
      <c r="Z1" s="14" t="s">
        <v>2</v>
      </c>
    </row>
    <row r="2" spans="1:28" ht="13.5" thickTop="1" x14ac:dyDescent="0.2"/>
    <row r="3" spans="1:28" ht="15" x14ac:dyDescent="0.25">
      <c r="A3" s="3" t="s">
        <v>1</v>
      </c>
      <c r="B3" s="4"/>
      <c r="C3" s="4"/>
      <c r="D3" s="5"/>
      <c r="E3" s="5"/>
      <c r="F3" s="5"/>
      <c r="G3" s="5"/>
      <c r="H3" s="5"/>
      <c r="I3" s="5"/>
      <c r="J3" s="5"/>
      <c r="K3" s="5"/>
      <c r="L3" s="5"/>
    </row>
    <row r="4" spans="1:28" x14ac:dyDescent="0.2">
      <c r="A4" s="25" t="s">
        <v>3</v>
      </c>
      <c r="B4" s="26" t="s">
        <v>21</v>
      </c>
      <c r="C4" s="26" t="s">
        <v>22</v>
      </c>
      <c r="D4" s="26" t="s">
        <v>23</v>
      </c>
      <c r="E4" s="26" t="s">
        <v>24</v>
      </c>
      <c r="F4" s="26" t="s">
        <v>25</v>
      </c>
      <c r="G4" s="26" t="s">
        <v>26</v>
      </c>
      <c r="H4" s="26" t="s">
        <v>27</v>
      </c>
      <c r="I4" s="26" t="s">
        <v>28</v>
      </c>
      <c r="J4" s="26" t="s">
        <v>29</v>
      </c>
      <c r="K4" s="26" t="s">
        <v>30</v>
      </c>
      <c r="L4" s="26" t="s">
        <v>31</v>
      </c>
      <c r="M4" s="26" t="s">
        <v>32</v>
      </c>
      <c r="N4" s="26" t="s">
        <v>33</v>
      </c>
      <c r="O4" s="26" t="s">
        <v>34</v>
      </c>
      <c r="P4" s="26" t="s">
        <v>35</v>
      </c>
      <c r="Q4" s="26" t="s">
        <v>36</v>
      </c>
      <c r="R4" s="26" t="s">
        <v>37</v>
      </c>
      <c r="S4" s="26" t="s">
        <v>38</v>
      </c>
      <c r="T4" s="26" t="s">
        <v>39</v>
      </c>
      <c r="U4" s="26" t="s">
        <v>40</v>
      </c>
      <c r="V4" s="26" t="s">
        <v>41</v>
      </c>
      <c r="W4" s="26" t="s">
        <v>42</v>
      </c>
      <c r="X4" s="26" t="s">
        <v>43</v>
      </c>
      <c r="Y4" s="26" t="s">
        <v>44</v>
      </c>
      <c r="Z4" s="26" t="s">
        <v>45</v>
      </c>
      <c r="AA4" s="27" t="s">
        <v>46</v>
      </c>
      <c r="AB4" s="26" t="s">
        <v>48</v>
      </c>
    </row>
    <row r="5" spans="1:28" x14ac:dyDescent="0.2">
      <c r="A5" s="19" t="s">
        <v>4</v>
      </c>
      <c r="B5" s="6">
        <v>1567112</v>
      </c>
      <c r="C5" s="6">
        <v>1536740</v>
      </c>
      <c r="D5" s="6">
        <v>1533845</v>
      </c>
      <c r="E5" s="6">
        <v>2328858</v>
      </c>
      <c r="F5" s="6">
        <v>2444832</v>
      </c>
      <c r="G5" s="6">
        <v>1611962</v>
      </c>
      <c r="H5" s="7">
        <v>1649468</v>
      </c>
      <c r="I5" s="7">
        <v>1473329</v>
      </c>
      <c r="J5" s="7">
        <v>1649811</v>
      </c>
      <c r="K5" s="7">
        <v>1895370</v>
      </c>
      <c r="L5" s="7">
        <v>2666657</v>
      </c>
      <c r="M5" s="7">
        <v>2767198</v>
      </c>
      <c r="N5" s="7">
        <v>2434293</v>
      </c>
      <c r="O5" s="7">
        <v>2266687</v>
      </c>
      <c r="P5" s="7">
        <v>2080491</v>
      </c>
      <c r="Q5" s="7">
        <v>2025275</v>
      </c>
      <c r="R5" s="7">
        <v>1640925</v>
      </c>
      <c r="S5" s="7">
        <v>1559267</v>
      </c>
      <c r="T5" s="7">
        <v>1680845</v>
      </c>
      <c r="U5" s="7">
        <v>1506507</v>
      </c>
      <c r="V5" s="7">
        <v>1444592</v>
      </c>
      <c r="W5" s="7">
        <v>1379887</v>
      </c>
      <c r="X5" s="7">
        <v>3624204</v>
      </c>
      <c r="Y5" s="7">
        <v>1540938</v>
      </c>
      <c r="Z5" s="15">
        <v>1560281</v>
      </c>
      <c r="AA5" s="22">
        <v>1614438</v>
      </c>
      <c r="AB5" s="15">
        <v>1555466</v>
      </c>
    </row>
    <row r="6" spans="1:28" x14ac:dyDescent="0.2">
      <c r="A6" s="19" t="s">
        <v>5</v>
      </c>
      <c r="B6" s="6">
        <v>1539027</v>
      </c>
      <c r="C6" s="6">
        <v>1486872</v>
      </c>
      <c r="D6" s="6">
        <v>1624121</v>
      </c>
      <c r="E6" s="6">
        <v>2265541</v>
      </c>
      <c r="F6" s="6">
        <v>2115506</v>
      </c>
      <c r="G6" s="6">
        <v>1419651</v>
      </c>
      <c r="H6" s="7">
        <v>1590619</v>
      </c>
      <c r="I6" s="7">
        <v>1349457</v>
      </c>
      <c r="J6" s="7">
        <v>1434151</v>
      </c>
      <c r="K6" s="7">
        <v>1755508</v>
      </c>
      <c r="L6" s="7">
        <v>2748725</v>
      </c>
      <c r="M6" s="7">
        <v>2747895</v>
      </c>
      <c r="N6" s="7">
        <v>2250991</v>
      </c>
      <c r="O6" s="7">
        <v>2189476</v>
      </c>
      <c r="P6" s="7">
        <v>1866583</v>
      </c>
      <c r="Q6" s="7">
        <v>1922003</v>
      </c>
      <c r="R6" s="7">
        <v>1586301</v>
      </c>
      <c r="S6" s="7">
        <v>1621905</v>
      </c>
      <c r="T6" s="7">
        <v>1536582</v>
      </c>
      <c r="U6" s="7">
        <v>1403082</v>
      </c>
      <c r="V6" s="7">
        <v>1370303</v>
      </c>
      <c r="W6" s="7">
        <v>1314529</v>
      </c>
      <c r="X6" s="7">
        <v>2818693</v>
      </c>
      <c r="Y6" s="7">
        <v>1356064</v>
      </c>
      <c r="Z6" s="15">
        <v>1384165</v>
      </c>
      <c r="AA6" s="22">
        <v>1531476</v>
      </c>
      <c r="AB6" s="30">
        <v>1516757</v>
      </c>
    </row>
    <row r="7" spans="1:28" x14ac:dyDescent="0.2">
      <c r="A7" s="19" t="s">
        <v>6</v>
      </c>
      <c r="B7" s="6">
        <v>1873510</v>
      </c>
      <c r="C7" s="6">
        <v>1707681</v>
      </c>
      <c r="D7" s="6">
        <v>1488063</v>
      </c>
      <c r="E7" s="6">
        <v>1893293</v>
      </c>
      <c r="F7" s="6">
        <v>2016993</v>
      </c>
      <c r="G7" s="6">
        <v>1609870</v>
      </c>
      <c r="H7" s="7">
        <v>1772865</v>
      </c>
      <c r="I7" s="7">
        <v>1555381</v>
      </c>
      <c r="J7" s="7">
        <v>1485656</v>
      </c>
      <c r="K7" s="7">
        <v>1824211</v>
      </c>
      <c r="L7" s="7">
        <v>3377234</v>
      </c>
      <c r="M7" s="7">
        <v>3119065</v>
      </c>
      <c r="N7" s="7">
        <v>2545644</v>
      </c>
      <c r="O7" s="7">
        <v>2127301</v>
      </c>
      <c r="P7" s="7">
        <v>1933124</v>
      </c>
      <c r="Q7" s="7">
        <v>1933840</v>
      </c>
      <c r="R7" s="7">
        <v>1754339</v>
      </c>
      <c r="S7" s="7">
        <v>1658489</v>
      </c>
      <c r="T7" s="7">
        <v>1655416</v>
      </c>
      <c r="U7" s="7">
        <v>1481557</v>
      </c>
      <c r="V7" s="7">
        <v>1539357</v>
      </c>
      <c r="W7" s="7">
        <v>1836915</v>
      </c>
      <c r="X7" s="7">
        <v>2647868</v>
      </c>
      <c r="Y7" s="7">
        <v>1428153</v>
      </c>
      <c r="Z7" s="15">
        <v>1515698</v>
      </c>
      <c r="AA7" s="30">
        <v>1736126</v>
      </c>
      <c r="AB7" s="30">
        <v>1781627</v>
      </c>
    </row>
    <row r="8" spans="1:28" x14ac:dyDescent="0.2">
      <c r="A8" s="19" t="s">
        <v>7</v>
      </c>
      <c r="B8" s="6">
        <v>1607301</v>
      </c>
      <c r="C8" s="6">
        <v>1298856</v>
      </c>
      <c r="D8" s="6">
        <v>1636500</v>
      </c>
      <c r="E8" s="6">
        <v>2186132</v>
      </c>
      <c r="F8" s="6">
        <v>2209119</v>
      </c>
      <c r="G8" s="7">
        <v>1883356</v>
      </c>
      <c r="H8" s="7">
        <v>1519034</v>
      </c>
      <c r="I8" s="7">
        <v>1358385</v>
      </c>
      <c r="J8" s="7">
        <v>1449408</v>
      </c>
      <c r="K8" s="7">
        <v>2032619</v>
      </c>
      <c r="L8" s="7">
        <v>3387605</v>
      </c>
      <c r="M8" s="7">
        <v>2803128</v>
      </c>
      <c r="N8" s="7">
        <v>2157094</v>
      </c>
      <c r="O8" s="7">
        <v>2109887</v>
      </c>
      <c r="P8" s="7">
        <v>1941687</v>
      </c>
      <c r="Q8" s="7">
        <v>2058251</v>
      </c>
      <c r="R8" s="7">
        <v>1636988</v>
      </c>
      <c r="S8" s="7">
        <v>1460805</v>
      </c>
      <c r="T8" s="7">
        <v>1514432</v>
      </c>
      <c r="U8" s="7">
        <v>1540770</v>
      </c>
      <c r="V8" s="7">
        <v>1421254</v>
      </c>
      <c r="W8" s="7">
        <v>9005626</v>
      </c>
      <c r="X8" s="7">
        <v>2175007</v>
      </c>
      <c r="Y8" s="7">
        <v>1185885</v>
      </c>
      <c r="Z8" s="15">
        <v>1658015</v>
      </c>
      <c r="AA8" s="30">
        <v>1581963</v>
      </c>
      <c r="AB8" s="30">
        <v>1541839</v>
      </c>
    </row>
    <row r="9" spans="1:28" x14ac:dyDescent="0.2">
      <c r="A9" s="19" t="s">
        <v>8</v>
      </c>
      <c r="B9" s="6">
        <v>1382281</v>
      </c>
      <c r="C9" s="6">
        <v>1276395</v>
      </c>
      <c r="D9" s="6">
        <v>1767821</v>
      </c>
      <c r="E9" s="6">
        <v>1942382</v>
      </c>
      <c r="F9" s="6">
        <v>1877263</v>
      </c>
      <c r="G9" s="7">
        <v>1532006</v>
      </c>
      <c r="H9" s="7">
        <v>1401489</v>
      </c>
      <c r="I9" s="7">
        <v>1352898</v>
      </c>
      <c r="J9" s="7">
        <v>1471212</v>
      </c>
      <c r="K9" s="7">
        <v>1726511</v>
      </c>
      <c r="L9" s="7">
        <v>3059632</v>
      </c>
      <c r="M9" s="7">
        <v>2463848</v>
      </c>
      <c r="N9" s="7">
        <v>2104334</v>
      </c>
      <c r="O9" s="7">
        <v>2009210</v>
      </c>
      <c r="P9" s="7">
        <v>1831133</v>
      </c>
      <c r="Q9" s="7">
        <v>1647578</v>
      </c>
      <c r="R9" s="7">
        <v>1361688</v>
      </c>
      <c r="S9" s="7">
        <v>1495892</v>
      </c>
      <c r="T9" s="7">
        <v>1399490</v>
      </c>
      <c r="U9" s="7">
        <v>1307657</v>
      </c>
      <c r="V9" s="7">
        <v>1271473</v>
      </c>
      <c r="W9" s="7">
        <v>13118895</v>
      </c>
      <c r="X9" s="7">
        <v>2616694</v>
      </c>
      <c r="Y9" s="7">
        <v>1253607</v>
      </c>
      <c r="Z9" s="15">
        <v>1522991</v>
      </c>
      <c r="AA9" s="30">
        <v>1439226</v>
      </c>
      <c r="AB9" s="30">
        <v>1422135</v>
      </c>
    </row>
    <row r="10" spans="1:28" x14ac:dyDescent="0.2">
      <c r="A10" s="19" t="s">
        <v>9</v>
      </c>
      <c r="B10" s="6">
        <v>1448901</v>
      </c>
      <c r="C10" s="6">
        <v>1219458</v>
      </c>
      <c r="D10" s="6">
        <v>1496799</v>
      </c>
      <c r="E10" s="6">
        <v>1794640</v>
      </c>
      <c r="F10" s="6">
        <v>1890277</v>
      </c>
      <c r="G10" s="7">
        <v>1717168</v>
      </c>
      <c r="H10" s="7">
        <v>1478598</v>
      </c>
      <c r="I10" s="7">
        <v>1299837</v>
      </c>
      <c r="J10" s="7">
        <v>1280264</v>
      </c>
      <c r="K10" s="7">
        <v>1699377</v>
      </c>
      <c r="L10" s="7">
        <v>3295867</v>
      </c>
      <c r="M10" s="7">
        <v>2662889</v>
      </c>
      <c r="N10" s="7">
        <v>2153607</v>
      </c>
      <c r="O10" s="7">
        <v>1740470</v>
      </c>
      <c r="P10" s="7">
        <v>1567120</v>
      </c>
      <c r="Q10" s="7">
        <v>1624007</v>
      </c>
      <c r="R10" s="7">
        <v>1471076</v>
      </c>
      <c r="S10" s="7">
        <v>1341793</v>
      </c>
      <c r="T10" s="7">
        <v>1303591</v>
      </c>
      <c r="U10" s="7">
        <v>1154586</v>
      </c>
      <c r="V10" s="7">
        <v>1216991</v>
      </c>
      <c r="W10" s="7">
        <v>12385217</v>
      </c>
      <c r="X10" s="7">
        <v>2470384</v>
      </c>
      <c r="Y10" s="7">
        <v>1035154</v>
      </c>
      <c r="Z10" s="15">
        <v>1420987</v>
      </c>
      <c r="AA10" s="30">
        <v>1518594</v>
      </c>
      <c r="AB10" s="30" t="s">
        <v>47</v>
      </c>
    </row>
    <row r="11" spans="1:28" x14ac:dyDescent="0.2">
      <c r="A11" s="19" t="s">
        <v>10</v>
      </c>
      <c r="B11" s="6">
        <v>1319048</v>
      </c>
      <c r="C11" s="6">
        <v>1140291</v>
      </c>
      <c r="D11" s="6">
        <v>1866819</v>
      </c>
      <c r="E11" s="6">
        <v>1969619</v>
      </c>
      <c r="F11" s="6">
        <v>1904503</v>
      </c>
      <c r="G11" s="7">
        <v>1523352</v>
      </c>
      <c r="H11" s="7">
        <v>1264420</v>
      </c>
      <c r="I11" s="7">
        <v>1187805</v>
      </c>
      <c r="J11" s="7">
        <v>1351248</v>
      </c>
      <c r="K11" s="7">
        <v>1906757</v>
      </c>
      <c r="L11" s="7">
        <v>3278431</v>
      </c>
      <c r="M11" s="7">
        <v>2374226</v>
      </c>
      <c r="N11" s="7">
        <v>1926190</v>
      </c>
      <c r="O11" s="7">
        <v>1931138</v>
      </c>
      <c r="P11" s="7">
        <v>1899242</v>
      </c>
      <c r="Q11" s="7">
        <v>1679352</v>
      </c>
      <c r="R11" s="7">
        <v>1437770</v>
      </c>
      <c r="S11" s="7">
        <v>1338752</v>
      </c>
      <c r="T11" s="7">
        <v>1382634</v>
      </c>
      <c r="U11" s="7">
        <v>1318562</v>
      </c>
      <c r="V11" s="7">
        <v>1230883</v>
      </c>
      <c r="W11" s="7">
        <v>11969956</v>
      </c>
      <c r="X11" s="7">
        <v>2651703</v>
      </c>
      <c r="Y11" s="7">
        <v>1136401</v>
      </c>
      <c r="Z11" s="15">
        <v>1652445</v>
      </c>
      <c r="AA11" s="30">
        <v>1541057</v>
      </c>
      <c r="AB11" s="30" t="s">
        <v>47</v>
      </c>
    </row>
    <row r="12" spans="1:28" x14ac:dyDescent="0.2">
      <c r="A12" s="19" t="s">
        <v>11</v>
      </c>
      <c r="B12" s="6">
        <v>1295482</v>
      </c>
      <c r="C12" s="6">
        <v>1229630</v>
      </c>
      <c r="D12" s="6">
        <v>1885482</v>
      </c>
      <c r="E12" s="6">
        <v>1818249</v>
      </c>
      <c r="F12" s="6">
        <v>1707997</v>
      </c>
      <c r="G12" s="7">
        <v>1545157</v>
      </c>
      <c r="H12" s="7">
        <v>1414644</v>
      </c>
      <c r="I12" s="7">
        <v>1315100</v>
      </c>
      <c r="J12" s="7">
        <v>1428442</v>
      </c>
      <c r="K12" s="7">
        <v>1749577</v>
      </c>
      <c r="L12" s="7">
        <v>3047177</v>
      </c>
      <c r="M12" s="7">
        <v>2470727</v>
      </c>
      <c r="N12" s="7">
        <v>2268158</v>
      </c>
      <c r="O12" s="7">
        <v>1929842</v>
      </c>
      <c r="P12" s="7">
        <v>1739251</v>
      </c>
      <c r="Q12" s="7">
        <v>1478176</v>
      </c>
      <c r="R12" s="7">
        <v>1430803</v>
      </c>
      <c r="S12" s="7">
        <v>1451703</v>
      </c>
      <c r="T12" s="7">
        <v>1315418</v>
      </c>
      <c r="U12" s="7">
        <v>1205168</v>
      </c>
      <c r="V12" s="7">
        <v>1139103</v>
      </c>
      <c r="W12" s="7">
        <v>12236685</v>
      </c>
      <c r="X12" s="7">
        <v>2570271</v>
      </c>
      <c r="Y12" s="7">
        <v>1139416</v>
      </c>
      <c r="Z12" s="15">
        <v>1465507</v>
      </c>
      <c r="AA12" s="30">
        <v>1403504</v>
      </c>
      <c r="AB12" s="30" t="s">
        <v>47</v>
      </c>
    </row>
    <row r="13" spans="1:28" x14ac:dyDescent="0.2">
      <c r="A13" s="19" t="s">
        <v>12</v>
      </c>
      <c r="B13" s="6">
        <v>1258618</v>
      </c>
      <c r="C13" s="6">
        <v>1002165</v>
      </c>
      <c r="D13" s="6">
        <v>2067238</v>
      </c>
      <c r="E13" s="6">
        <v>2144393</v>
      </c>
      <c r="F13" s="6">
        <v>2183800</v>
      </c>
      <c r="G13" s="7">
        <v>1491613</v>
      </c>
      <c r="H13" s="7">
        <v>1186009</v>
      </c>
      <c r="I13" s="7">
        <v>1106646</v>
      </c>
      <c r="J13" s="7">
        <v>1196668</v>
      </c>
      <c r="K13" s="7">
        <v>1889012</v>
      </c>
      <c r="L13" s="7">
        <v>2980871</v>
      </c>
      <c r="M13" s="7">
        <v>2323206</v>
      </c>
      <c r="N13" s="7">
        <v>1821750</v>
      </c>
      <c r="O13" s="7">
        <v>1592199</v>
      </c>
      <c r="P13" s="7">
        <v>1428981</v>
      </c>
      <c r="Q13" s="7">
        <v>1491852</v>
      </c>
      <c r="R13" s="7">
        <v>1311599</v>
      </c>
      <c r="S13" s="7">
        <v>1206372</v>
      </c>
      <c r="T13" s="7">
        <v>1134840</v>
      </c>
      <c r="U13" s="7">
        <v>1097724</v>
      </c>
      <c r="V13" s="7">
        <v>1156311</v>
      </c>
      <c r="W13" s="7">
        <v>11039599</v>
      </c>
      <c r="X13" s="7">
        <v>1974637</v>
      </c>
      <c r="Y13" s="7">
        <v>1011366</v>
      </c>
      <c r="Z13" s="15">
        <v>1323665</v>
      </c>
      <c r="AA13" s="30">
        <v>1495347</v>
      </c>
      <c r="AB13" s="30" t="s">
        <v>47</v>
      </c>
    </row>
    <row r="14" spans="1:28" x14ac:dyDescent="0.2">
      <c r="A14" s="19" t="s">
        <v>13</v>
      </c>
      <c r="B14" s="6">
        <v>1104883</v>
      </c>
      <c r="C14" s="6">
        <v>1083868</v>
      </c>
      <c r="D14" s="6">
        <v>2350110</v>
      </c>
      <c r="E14" s="6">
        <v>2348374</v>
      </c>
      <c r="F14" s="6">
        <v>1942879</v>
      </c>
      <c r="G14" s="7">
        <v>1300611</v>
      </c>
      <c r="H14" s="7">
        <v>1111090</v>
      </c>
      <c r="I14" s="7">
        <v>1153409</v>
      </c>
      <c r="J14" s="7">
        <v>1413250</v>
      </c>
      <c r="K14" s="7">
        <v>1998787</v>
      </c>
      <c r="L14" s="7">
        <v>2684585</v>
      </c>
      <c r="M14" s="7">
        <v>2044081</v>
      </c>
      <c r="N14" s="7">
        <v>1824961</v>
      </c>
      <c r="O14" s="7">
        <v>1875831</v>
      </c>
      <c r="P14" s="7">
        <v>1689493</v>
      </c>
      <c r="Q14" s="7">
        <v>1429981</v>
      </c>
      <c r="R14" s="7">
        <v>1203031</v>
      </c>
      <c r="S14" s="7">
        <v>1289102</v>
      </c>
      <c r="T14" s="7">
        <v>1258278</v>
      </c>
      <c r="U14" s="7">
        <v>1132942</v>
      </c>
      <c r="V14" s="7">
        <v>1037992</v>
      </c>
      <c r="W14" s="7">
        <v>7150116</v>
      </c>
      <c r="X14" s="7">
        <v>1860086</v>
      </c>
      <c r="Y14" s="7">
        <v>1126571</v>
      </c>
      <c r="Z14" s="15">
        <v>1504013</v>
      </c>
      <c r="AA14" s="30">
        <v>1304295</v>
      </c>
      <c r="AB14" s="30" t="s">
        <v>47</v>
      </c>
    </row>
    <row r="15" spans="1:28" x14ac:dyDescent="0.2">
      <c r="A15" s="19" t="s">
        <v>14</v>
      </c>
      <c r="B15" s="6">
        <v>1277485</v>
      </c>
      <c r="C15" s="6">
        <v>1242613</v>
      </c>
      <c r="D15" s="6">
        <v>2198011</v>
      </c>
      <c r="E15" s="6">
        <v>2105902</v>
      </c>
      <c r="F15" s="6">
        <v>1795066</v>
      </c>
      <c r="G15" s="7">
        <v>1489633</v>
      </c>
      <c r="H15" s="7">
        <v>1252769</v>
      </c>
      <c r="I15" s="7">
        <v>1280167</v>
      </c>
      <c r="J15" s="7">
        <v>1372534</v>
      </c>
      <c r="K15" s="7">
        <v>1788336</v>
      </c>
      <c r="L15" s="7">
        <v>2730458</v>
      </c>
      <c r="M15" s="7">
        <v>2254949</v>
      </c>
      <c r="N15" s="7">
        <v>1978887</v>
      </c>
      <c r="O15" s="7">
        <v>1641624</v>
      </c>
      <c r="P15" s="7">
        <v>1489951</v>
      </c>
      <c r="Q15" s="7">
        <v>1285843</v>
      </c>
      <c r="R15" s="7">
        <v>1334849</v>
      </c>
      <c r="S15" s="7">
        <v>1288851</v>
      </c>
      <c r="T15" s="7">
        <v>1192735</v>
      </c>
      <c r="U15" s="7">
        <v>1060348</v>
      </c>
      <c r="V15" s="7">
        <v>1012656</v>
      </c>
      <c r="W15" s="7">
        <v>5527421</v>
      </c>
      <c r="X15" s="7">
        <v>1563172</v>
      </c>
      <c r="Y15" s="7">
        <v>1056180</v>
      </c>
      <c r="Z15" s="15">
        <v>1319020</v>
      </c>
      <c r="AA15" s="30">
        <v>1248932</v>
      </c>
      <c r="AB15" s="30" t="s">
        <v>47</v>
      </c>
    </row>
    <row r="16" spans="1:28" ht="13.5" thickBot="1" x14ac:dyDescent="0.25">
      <c r="A16" s="20" t="s">
        <v>15</v>
      </c>
      <c r="B16" s="12">
        <v>1528877</v>
      </c>
      <c r="C16" s="12">
        <v>1274761</v>
      </c>
      <c r="D16" s="12">
        <v>2277430</v>
      </c>
      <c r="E16" s="12">
        <v>2183993</v>
      </c>
      <c r="F16" s="12">
        <v>2002117</v>
      </c>
      <c r="G16" s="13">
        <v>1715071</v>
      </c>
      <c r="H16" s="13">
        <v>1311280</v>
      </c>
      <c r="I16" s="13">
        <v>1308843</v>
      </c>
      <c r="J16" s="13">
        <v>1572863</v>
      </c>
      <c r="K16" s="13">
        <v>2764319</v>
      </c>
      <c r="L16" s="13">
        <v>3092739</v>
      </c>
      <c r="M16" s="13">
        <v>2440297</v>
      </c>
      <c r="N16" s="13">
        <v>1975984</v>
      </c>
      <c r="O16" s="13">
        <v>1904577</v>
      </c>
      <c r="P16" s="13">
        <v>1925743</v>
      </c>
      <c r="Q16" s="13">
        <v>1783777</v>
      </c>
      <c r="R16" s="13">
        <v>1514061</v>
      </c>
      <c r="S16" s="13">
        <v>1379087</v>
      </c>
      <c r="T16" s="13">
        <v>1384142</v>
      </c>
      <c r="U16" s="13">
        <v>1370197</v>
      </c>
      <c r="V16" s="13">
        <v>1381424</v>
      </c>
      <c r="W16" s="13">
        <v>4390571</v>
      </c>
      <c r="X16" s="13">
        <v>1424094</v>
      </c>
      <c r="Y16" s="13">
        <v>1191958</v>
      </c>
      <c r="Z16" s="16">
        <v>1525741</v>
      </c>
      <c r="AA16" s="30">
        <v>1659603</v>
      </c>
      <c r="AB16" s="31" t="s">
        <v>47</v>
      </c>
    </row>
    <row r="17" spans="1:28" ht="13.5" thickTop="1" x14ac:dyDescent="0.2">
      <c r="A17" s="21" t="s">
        <v>16</v>
      </c>
      <c r="B17" s="11">
        <f t="shared" ref="B17:K17" si="0">SUM(B5:B16)</f>
        <v>17202525</v>
      </c>
      <c r="C17" s="11">
        <f t="shared" si="0"/>
        <v>15499330</v>
      </c>
      <c r="D17" s="11">
        <f t="shared" si="0"/>
        <v>22192239</v>
      </c>
      <c r="E17" s="11">
        <f t="shared" si="0"/>
        <v>24981376</v>
      </c>
      <c r="F17" s="11">
        <f t="shared" si="0"/>
        <v>24090352</v>
      </c>
      <c r="G17" s="11">
        <f t="shared" si="0"/>
        <v>18839450</v>
      </c>
      <c r="H17" s="11">
        <f t="shared" si="0"/>
        <v>16952285</v>
      </c>
      <c r="I17" s="11">
        <f t="shared" si="0"/>
        <v>15741257</v>
      </c>
      <c r="J17" s="11">
        <f t="shared" si="0"/>
        <v>17105507</v>
      </c>
      <c r="K17" s="11">
        <f t="shared" si="0"/>
        <v>23030384</v>
      </c>
      <c r="L17" s="11">
        <f t="shared" ref="L17:X17" si="1">SUM(L5:L16)</f>
        <v>36349981</v>
      </c>
      <c r="M17" s="11">
        <f t="shared" si="1"/>
        <v>30471509</v>
      </c>
      <c r="N17" s="11">
        <f t="shared" si="1"/>
        <v>25441893</v>
      </c>
      <c r="O17" s="11">
        <f t="shared" si="1"/>
        <v>23318242</v>
      </c>
      <c r="P17" s="11">
        <f t="shared" si="1"/>
        <v>21392799</v>
      </c>
      <c r="Q17" s="11">
        <f t="shared" si="1"/>
        <v>20359935</v>
      </c>
      <c r="R17" s="11">
        <f t="shared" si="1"/>
        <v>17683430</v>
      </c>
      <c r="S17" s="11">
        <f t="shared" si="1"/>
        <v>17092018</v>
      </c>
      <c r="T17" s="11">
        <f t="shared" si="1"/>
        <v>16758403</v>
      </c>
      <c r="U17" s="11">
        <f t="shared" si="1"/>
        <v>15579100</v>
      </c>
      <c r="V17" s="11">
        <f t="shared" si="1"/>
        <v>15222339</v>
      </c>
      <c r="W17" s="11">
        <f t="shared" si="1"/>
        <v>91355417</v>
      </c>
      <c r="X17" s="11">
        <f t="shared" si="1"/>
        <v>28396813</v>
      </c>
      <c r="Y17" s="11">
        <f>SUM(Y5:Y16)</f>
        <v>14461693</v>
      </c>
      <c r="Z17" s="17">
        <f>SUM(Z5:Z16)</f>
        <v>17852528</v>
      </c>
      <c r="AA17" s="24">
        <f>SUM(AA5:AA16)</f>
        <v>18074561</v>
      </c>
      <c r="AB17" s="17">
        <f>SUM(AB5:AB16)</f>
        <v>7817824</v>
      </c>
    </row>
    <row r="18" spans="1:28" x14ac:dyDescent="0.2">
      <c r="A18" s="19" t="s">
        <v>17</v>
      </c>
      <c r="B18" s="7">
        <v>17390480</v>
      </c>
      <c r="C18" s="7">
        <f t="shared" ref="C18:V18" si="2">SUM(B11:B16,C5:C10)</f>
        <v>16310395</v>
      </c>
      <c r="D18" s="7">
        <f t="shared" si="2"/>
        <v>16520477</v>
      </c>
      <c r="E18" s="7">
        <f t="shared" si="2"/>
        <v>25055936</v>
      </c>
      <c r="F18" s="7">
        <f t="shared" si="2"/>
        <v>25124520</v>
      </c>
      <c r="G18" s="7">
        <f t="shared" si="2"/>
        <v>21310375</v>
      </c>
      <c r="H18" s="7">
        <f t="shared" si="2"/>
        <v>18477510</v>
      </c>
      <c r="I18" s="7">
        <f t="shared" si="2"/>
        <v>15929499</v>
      </c>
      <c r="J18" s="7">
        <f t="shared" si="2"/>
        <v>16122472</v>
      </c>
      <c r="K18" s="7">
        <f t="shared" si="2"/>
        <v>19268601</v>
      </c>
      <c r="L18" s="7">
        <f t="shared" si="2"/>
        <v>30632508</v>
      </c>
      <c r="M18" s="7">
        <f t="shared" si="2"/>
        <v>34378284</v>
      </c>
      <c r="N18" s="7">
        <f t="shared" si="2"/>
        <v>27553449</v>
      </c>
      <c r="O18" s="7">
        <f t="shared" si="2"/>
        <v>24238961</v>
      </c>
      <c r="P18" s="7">
        <f t="shared" si="2"/>
        <v>22095349</v>
      </c>
      <c r="Q18" s="7">
        <f t="shared" si="2"/>
        <v>21383615</v>
      </c>
      <c r="R18" s="7">
        <f t="shared" si="2"/>
        <v>18600298</v>
      </c>
      <c r="S18" s="7">
        <f t="shared" si="2"/>
        <v>17370264</v>
      </c>
      <c r="T18" s="7">
        <f t="shared" si="2"/>
        <v>17044223</v>
      </c>
      <c r="U18" s="7">
        <f t="shared" si="2"/>
        <v>16062206</v>
      </c>
      <c r="V18" s="7">
        <f t="shared" si="2"/>
        <v>15448911</v>
      </c>
      <c r="W18" s="7">
        <f t="shared" ref="W18:AB18" si="3">SUM(V11:V16,W5:W10)</f>
        <v>45999438</v>
      </c>
      <c r="X18" s="7">
        <f t="shared" si="3"/>
        <v>68667198</v>
      </c>
      <c r="Y18" s="7">
        <f t="shared" si="3"/>
        <v>19843764</v>
      </c>
      <c r="Z18" s="7">
        <f t="shared" si="3"/>
        <v>15724029</v>
      </c>
      <c r="AA18" s="22">
        <f t="shared" si="3"/>
        <v>18212214</v>
      </c>
      <c r="AB18" s="7">
        <f t="shared" si="3"/>
        <v>16470562</v>
      </c>
    </row>
    <row r="19" spans="1:28" x14ac:dyDescent="0.2">
      <c r="A19" s="28" t="s">
        <v>18</v>
      </c>
      <c r="B19" s="29">
        <v>17407898</v>
      </c>
      <c r="C19" s="29">
        <f t="shared" ref="C19:S19" si="4">SUM(B14:B16,C5:C13)</f>
        <v>15809333</v>
      </c>
      <c r="D19" s="29">
        <f t="shared" si="4"/>
        <v>18967930</v>
      </c>
      <c r="E19" s="29">
        <f t="shared" si="4"/>
        <v>25168658</v>
      </c>
      <c r="F19" s="29">
        <f t="shared" si="4"/>
        <v>24988559</v>
      </c>
      <c r="G19" s="29">
        <f t="shared" si="4"/>
        <v>20074197</v>
      </c>
      <c r="H19" s="29">
        <f t="shared" si="4"/>
        <v>17782461</v>
      </c>
      <c r="I19" s="29">
        <f t="shared" si="4"/>
        <v>15673977</v>
      </c>
      <c r="J19" s="29">
        <f t="shared" si="4"/>
        <v>16489279</v>
      </c>
      <c r="K19" s="29">
        <f t="shared" si="4"/>
        <v>20837589</v>
      </c>
      <c r="L19" s="29">
        <f t="shared" si="4"/>
        <v>34393641</v>
      </c>
      <c r="M19" s="29">
        <f t="shared" si="4"/>
        <v>32239964</v>
      </c>
      <c r="N19" s="29">
        <f t="shared" si="4"/>
        <v>26401388</v>
      </c>
      <c r="O19" s="29">
        <f t="shared" si="4"/>
        <v>23676042</v>
      </c>
      <c r="P19" s="29">
        <f t="shared" si="4"/>
        <v>21709644</v>
      </c>
      <c r="Q19" s="29">
        <f t="shared" si="4"/>
        <v>20965521</v>
      </c>
      <c r="R19" s="29">
        <f t="shared" si="4"/>
        <v>18131090</v>
      </c>
      <c r="S19" s="29">
        <f t="shared" si="4"/>
        <v>17186919</v>
      </c>
      <c r="T19" s="29">
        <f t="shared" ref="T19:W19" si="5">SUM(S14:S16,T5:T13)</f>
        <v>16880288</v>
      </c>
      <c r="U19" s="29">
        <f t="shared" si="5"/>
        <v>15850768</v>
      </c>
      <c r="V19" s="29">
        <f t="shared" si="5"/>
        <v>15353754</v>
      </c>
      <c r="W19" s="29">
        <f t="shared" si="5"/>
        <v>77719381</v>
      </c>
      <c r="X19" s="29">
        <f>SUM(W14:W16,X5:X13)</f>
        <v>40617569</v>
      </c>
      <c r="Y19" s="29">
        <f>SUM(X14:X16,Y5:Y13)</f>
        <v>15934336</v>
      </c>
      <c r="Z19" s="29">
        <f>SUM(Y14:Y16,Z5:Z13)</f>
        <v>16878463</v>
      </c>
      <c r="AA19" s="23">
        <f>SUM(Z14:Z16,AA5:AA13)</f>
        <v>18210505</v>
      </c>
      <c r="AB19" s="29">
        <f>SUM(AA14:AA16,AB5:AB13)</f>
        <v>12030654</v>
      </c>
    </row>
    <row r="20" spans="1:28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28" x14ac:dyDescent="0.2">
      <c r="A21" s="8" t="s">
        <v>19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</row>
    <row r="24" spans="1:28" ht="25.5" customHeight="1" x14ac:dyDescent="0.2">
      <c r="A24" s="32" t="s">
        <v>20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</sheetData>
  <mergeCells count="1">
    <mergeCell ref="A24:R24"/>
  </mergeCells>
  <phoneticPr fontId="7" type="noConversion"/>
  <conditionalFormatting sqref="O6:P16">
    <cfRule type="cellIs" dxfId="2" priority="11" stopIfTrue="1" operator="equal">
      <formula>0</formula>
    </cfRule>
  </conditionalFormatting>
  <conditionalFormatting sqref="Q5:Y16">
    <cfRule type="cellIs" dxfId="1" priority="1" stopIfTrue="1" operator="equal">
      <formula>0</formula>
    </cfRule>
  </conditionalFormatting>
  <conditionalFormatting sqref="W16:Y16">
    <cfRule type="cellIs" dxfId="0" priority="4" stopIfTrue="1" operator="equal">
      <formula>0</formula>
    </cfRule>
  </conditionalFormatting>
  <pageMargins left="0.75" right="0.5" top="1" bottom="1" header="0.5" footer="0.5"/>
  <pageSetup scale="37" orientation="landscape" r:id="rId1"/>
  <headerFooter alignWithMargins="0"/>
  <ignoredErrors>
    <ignoredError sqref="A18:AB18 C19:AB19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D1:M37"/>
  <sheetViews>
    <sheetView view="pageBreakPreview" zoomScaleNormal="100" zoomScaleSheetLayoutView="100" workbookViewId="0"/>
  </sheetViews>
  <sheetFormatPr defaultRowHeight="12.75" x14ac:dyDescent="0.2"/>
  <sheetData>
    <row r="1" spans="4:4" ht="48" customHeight="1" thickBot="1" x14ac:dyDescent="0.35">
      <c r="D1" s="18" t="s">
        <v>0</v>
      </c>
    </row>
    <row r="2" spans="4:4" ht="13.5" thickTop="1" x14ac:dyDescent="0.2"/>
    <row r="37" spans="13:13" x14ac:dyDescent="0.2">
      <c r="M37" s="10"/>
    </row>
  </sheetData>
  <pageMargins left="0.75" right="0.75" top="1" bottom="1" header="0.5" footer="0.5"/>
  <pageSetup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Weeks Comp</vt:lpstr>
      <vt:lpstr>WCChart</vt:lpstr>
      <vt:lpstr>Al</vt:lpstr>
      <vt:lpstr>WCChart!Print_Area</vt:lpstr>
      <vt:lpstr>'Weeks Comp'!Print_Area</vt:lpstr>
    </vt:vector>
  </TitlesOfParts>
  <Company>Employment Development Department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Pinson, Adam@EDD</dc:creator>
  <cp:lastModifiedBy>Navarro, Alexa@EDD</cp:lastModifiedBy>
  <cp:lastPrinted>2023-07-25T17:42:08Z</cp:lastPrinted>
  <dcterms:created xsi:type="dcterms:W3CDTF">2021-07-29T15:06:08Z</dcterms:created>
  <dcterms:modified xsi:type="dcterms:W3CDTF">2025-06-20T21:39:49Z</dcterms:modified>
</cp:coreProperties>
</file>